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4610" windowHeight="10245" activeTab="0"/>
  </bookViews>
  <sheets>
    <sheet name="Документ" sheetId="1" r:id="rId1"/>
  </sheets>
  <definedNames>
    <definedName name="_xlnm.Print_Titles" localSheetId="0">'Документ'!$13:$13</definedName>
  </definedNames>
  <calcPr fullCalcOnLoad="1"/>
</workbook>
</file>

<file path=xl/sharedStrings.xml><?xml version="1.0" encoding="utf-8"?>
<sst xmlns="http://schemas.openxmlformats.org/spreadsheetml/2006/main" count="149" uniqueCount="85">
  <si>
    <t xml:space="preserve">      НАЛОГОВЫЕ И НЕНАЛОГОВЫЕ ДОХОДЫ</t>
  </si>
  <si>
    <t>000</t>
  </si>
  <si>
    <t>0000</t>
  </si>
  <si>
    <t xml:space="preserve">          НАЛОГИ НА ПРИБЫЛЬ, ДОХОДЫ</t>
  </si>
  <si>
    <t xml:space="preserve">            Налог на доходы физических лиц</t>
  </si>
  <si>
    <t>110</t>
  </si>
  <si>
    <t xml:space="preserve">          НАЛОГИ НА СОВОКУПНЫЙ ДОХОД</t>
  </si>
  <si>
    <t xml:space="preserve">            Единый сельскохозяйственный налог</t>
  </si>
  <si>
    <t xml:space="preserve">          НАЛОГИ НА ИМУЩЕСТВО</t>
  </si>
  <si>
    <t xml:space="preserve">            Налог на имущество физических лиц</t>
  </si>
  <si>
    <t xml:space="preserve">            Земельный налог</t>
  </si>
  <si>
    <t xml:space="preserve">          ГОСУДАРСТВЕННАЯ ПОШЛИНА</t>
  </si>
  <si>
    <t xml:space="preserve">          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</si>
  <si>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         ДОХОДЫ ОТ ИСПОЛЬЗОВАНИЯ ИМУЩЕСТВА, НАХОДЯЩЕГОСЯ В ГОСУДАРСТВЕННОЙ И МУНИЦИПАЛЬНОЙ СОБСТВЕННОСТИ</t>
  </si>
  <si>
    <t xml:space="preserve">          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</si>
  <si>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120</t>
  </si>
  <si>
    <t xml:space="preserve">      БЕЗВОЗМЕЗДНЫЕ ПОСТУПЛЕНИЯ</t>
  </si>
  <si>
    <t xml:space="preserve">          БЕЗВОЗМЕЗДНЫЕ ПОСТУПЛЕНИЯ ОТ ДРУГИХ БЮДЖЕТОВ БЮДЖЕТНОЙ СИСТЕМЫ РОССИЙСКОЙ ФЕДЕРАЦИИ</t>
  </si>
  <si>
    <t xml:space="preserve">            Дотации бюджетам субъектов Российской Федерации и муниципальных образований</t>
  </si>
  <si>
    <t>151</t>
  </si>
  <si>
    <t xml:space="preserve">              Дотации на выравнивание бюджетной обеспеченности</t>
  </si>
  <si>
    <t xml:space="preserve">                Дотации бюджетам поселений на выравнивание бюджетной обеспеченности</t>
  </si>
  <si>
    <t xml:space="preserve">              Дотации бюджетам на поддержку мер по обеспечению сбалансированности бюджетов</t>
  </si>
  <si>
    <t xml:space="preserve">                Дотации бюджетам поселений на поддержку мер по обеспечению сбалансированности бюджетов</t>
  </si>
  <si>
    <t xml:space="preserve">            Субвенции бюджетам субъектов Российской Федерации и муниципальных образований</t>
  </si>
  <si>
    <t xml:space="preserve">              Субвенции бюджетам на осуществление первичного воинского учета на территориях, где отсутствуют военные комиссариаты</t>
  </si>
  <si>
    <t xml:space="preserve">                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</si>
  <si>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           Иные межбюджетные трансферты</t>
  </si>
  <si>
    <t xml:space="preserve">              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</si>
  <si>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               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</si>
  <si>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 xml:space="preserve">            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</si>
  <si>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             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</si>
  <si>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Всего доходов:</t>
  </si>
  <si>
    <t>Приложение № 2</t>
  </si>
  <si>
    <t xml:space="preserve"> к решению  Совета депутатов </t>
  </si>
  <si>
    <t>Код дохода по бюджетной классификации</t>
  </si>
  <si>
    <t>Наименование показателя</t>
  </si>
  <si>
    <t>1 00 00000 00</t>
  </si>
  <si>
    <t>1 01 00000 00</t>
  </si>
  <si>
    <t>1 01 02000 01</t>
  </si>
  <si>
    <t>1 05 00000 00</t>
  </si>
  <si>
    <t>1 05 03000 01</t>
  </si>
  <si>
    <t>1 06 00000 00</t>
  </si>
  <si>
    <t>1 06 01000 00</t>
  </si>
  <si>
    <t>1 06 06000 00</t>
  </si>
  <si>
    <t>1 08 00000 00</t>
  </si>
  <si>
    <t>1 08 04000 01</t>
  </si>
  <si>
    <t>1 11 00000 00</t>
  </si>
  <si>
    <t>1 11 05000 00</t>
  </si>
  <si>
    <t>2 00 00000 00</t>
  </si>
  <si>
    <t>2 02 00000 00</t>
  </si>
  <si>
    <t>2 02 01000 00</t>
  </si>
  <si>
    <t>2 02 01001 00</t>
  </si>
  <si>
    <t>2 02 01001 10</t>
  </si>
  <si>
    <t>2 02 01003 00</t>
  </si>
  <si>
    <t>2 02 01003 10</t>
  </si>
  <si>
    <t>2 02 03000 00</t>
  </si>
  <si>
    <t>2 02 03015 00</t>
  </si>
  <si>
    <t>2 02 03015 10</t>
  </si>
  <si>
    <t>2 02 04000 00</t>
  </si>
  <si>
    <t>2 02 04012 00</t>
  </si>
  <si>
    <t>2 02 04012 10</t>
  </si>
  <si>
    <t>2 02 04014 00</t>
  </si>
  <si>
    <t>2 02 04014 10</t>
  </si>
  <si>
    <t>% исполнения</t>
  </si>
  <si>
    <t>по поступлению доходов</t>
  </si>
  <si>
    <t>2 02 04053 00</t>
  </si>
  <si>
    <t>2 02 04053 10</t>
  </si>
  <si>
    <t>Межбюджетные трансферты 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</si>
  <si>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 xml:space="preserve"> Межбюджетные трансферты ,передаваемые бюджетам сельских поселений на государственную поддержку лучших работников учреждений культуры ,находящихся на территориях сельских поселений</t>
  </si>
  <si>
    <t>2 02 02000 00</t>
  </si>
  <si>
    <t>Субсидии бюджетам бюджетной системы Российской Федерации(межбюджетные субсидии)</t>
  </si>
  <si>
    <t>Прочие субсидии</t>
  </si>
  <si>
    <t>2 02 02999 10</t>
  </si>
  <si>
    <t>Прчие субсидии сельских поселений</t>
  </si>
  <si>
    <t xml:space="preserve">Исполнение местного бюджета муниципального образования Бондаревский сельсовет за4 кв.2015г </t>
  </si>
  <si>
    <t>исполнение за 4 кв.2015</t>
  </si>
  <si>
    <t>Сумма, тыс.руб.на год</t>
  </si>
  <si>
    <t>2 02 03024 00</t>
  </si>
  <si>
    <t>2 02 03024 10</t>
  </si>
  <si>
    <t xml:space="preserve">Субвенции местным бюджетам на выполнение пнондаваемых полномочий субъектов Российской Федерации </t>
  </si>
  <si>
    <t xml:space="preserve">субвенции бюджетам сельских поселений на выполнение передаваемых полномочий субъектов Российской Федерации </t>
  </si>
  <si>
    <t>И.О. Главы поселения</t>
  </si>
  <si>
    <t>Е.В.Корнева</t>
  </si>
  <si>
    <t xml:space="preserve">от  01 . 04  . 2016  №25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</si>
</sst>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9" fillId="4" borderId="1" applyNumberFormat="0" applyAlignment="0" applyProtection="0"/>
    <xf numFmtId="0" fontId="10" fillId="10" borderId="2" applyNumberFormat="0" applyAlignment="0" applyProtection="0"/>
    <xf numFmtId="0" fontId="11" fillId="1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15" borderId="7" applyNumberFormat="0" applyAlignment="0" applyProtection="0"/>
    <xf numFmtId="0" fontId="2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7" fillId="18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6" borderId="8" applyNumberFormat="0" applyFont="0" applyAlignment="0" applyProtection="0"/>
    <xf numFmtId="0" fontId="1" fillId="6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8" borderId="0" applyNumberFormat="0" applyBorder="0" applyAlignment="0" applyProtection="0"/>
  </cellStyleXfs>
  <cellXfs count="37">
    <xf numFmtId="0" fontId="0" fillId="2" borderId="0" xfId="0" applyFont="1" applyFill="1" applyAlignment="1">
      <alignment/>
    </xf>
    <xf numFmtId="0" fontId="20" fillId="0" borderId="0" xfId="0" applyFont="1" applyFill="1" applyAlignment="1">
      <alignment/>
    </xf>
    <xf numFmtId="0" fontId="19" fillId="0" borderId="10" xfId="0" applyFont="1" applyFill="1" applyBorder="1" applyAlignment="1">
      <alignment vertical="top" wrapText="1"/>
    </xf>
    <xf numFmtId="49" fontId="19" fillId="0" borderId="11" xfId="0" applyNumberFormat="1" applyFont="1" applyFill="1" applyBorder="1" applyAlignment="1">
      <alignment horizontal="center" vertical="top" shrinkToFit="1"/>
    </xf>
    <xf numFmtId="49" fontId="19" fillId="0" borderId="12" xfId="0" applyNumberFormat="1" applyFont="1" applyFill="1" applyBorder="1" applyAlignment="1">
      <alignment horizontal="center" vertical="top" shrinkToFit="1"/>
    </xf>
    <xf numFmtId="49" fontId="19" fillId="0" borderId="13" xfId="0" applyNumberFormat="1" applyFont="1" applyFill="1" applyBorder="1" applyAlignment="1">
      <alignment horizontal="center" vertical="top" shrinkToFit="1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1" fillId="2" borderId="0" xfId="0" applyFont="1" applyAlignment="1">
      <alignment horizontal="right"/>
    </xf>
    <xf numFmtId="0" fontId="22" fillId="2" borderId="0" xfId="0" applyFont="1" applyAlignment="1">
      <alignment horizontal="right"/>
    </xf>
    <xf numFmtId="0" fontId="20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0" fillId="0" borderId="14" xfId="0" applyFont="1" applyFill="1" applyBorder="1" applyAlignment="1">
      <alignment horizontal="left" wrapText="1"/>
    </xf>
    <xf numFmtId="0" fontId="20" fillId="0" borderId="15" xfId="0" applyFont="1" applyFill="1" applyBorder="1" applyAlignment="1">
      <alignment/>
    </xf>
    <xf numFmtId="0" fontId="20" fillId="0" borderId="16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7" xfId="0" applyFont="1" applyFill="1" applyBorder="1" applyAlignment="1">
      <alignment/>
    </xf>
    <xf numFmtId="0" fontId="20" fillId="0" borderId="18" xfId="0" applyFont="1" applyFill="1" applyBorder="1" applyAlignment="1">
      <alignment wrapText="1"/>
    </xf>
    <xf numFmtId="0" fontId="20" fillId="0" borderId="19" xfId="0" applyFont="1" applyFill="1" applyBorder="1" applyAlignment="1">
      <alignment/>
    </xf>
    <xf numFmtId="164" fontId="20" fillId="0" borderId="20" xfId="0" applyNumberFormat="1" applyFont="1" applyFill="1" applyBorder="1" applyAlignment="1">
      <alignment/>
    </xf>
    <xf numFmtId="164" fontId="20" fillId="0" borderId="10" xfId="0" applyNumberFormat="1" applyFont="1" applyFill="1" applyBorder="1" applyAlignment="1">
      <alignment/>
    </xf>
    <xf numFmtId="165" fontId="19" fillId="0" borderId="10" xfId="0" applyNumberFormat="1" applyFont="1" applyFill="1" applyBorder="1" applyAlignment="1">
      <alignment horizontal="right" vertical="top" shrinkToFit="1"/>
    </xf>
    <xf numFmtId="164" fontId="20" fillId="0" borderId="0" xfId="0" applyNumberFormat="1" applyFont="1" applyFill="1" applyBorder="1" applyAlignment="1">
      <alignment/>
    </xf>
    <xf numFmtId="164" fontId="20" fillId="0" borderId="21" xfId="0" applyNumberFormat="1" applyFont="1" applyFill="1" applyBorder="1" applyAlignment="1">
      <alignment/>
    </xf>
    <xf numFmtId="164" fontId="20" fillId="0" borderId="15" xfId="0" applyNumberFormat="1" applyFont="1" applyFill="1" applyBorder="1" applyAlignment="1">
      <alignment/>
    </xf>
    <xf numFmtId="0" fontId="19" fillId="0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0" fontId="19" fillId="0" borderId="0" xfId="0" applyFont="1" applyFill="1" applyAlignment="1">
      <alignment horizontal="right" wrapText="1"/>
    </xf>
    <xf numFmtId="0" fontId="19" fillId="0" borderId="1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2" fillId="2" borderId="0" xfId="0" applyFont="1" applyAlignment="1">
      <alignment horizontal="center"/>
    </xf>
    <xf numFmtId="0" fontId="0" fillId="2" borderId="0" xfId="0" applyFont="1" applyFill="1" applyAlignment="1">
      <alignment horizontal="center"/>
    </xf>
  </cellXfs>
  <cellStyles count="60">
    <cellStyle name="Normal" xfId="0"/>
    <cellStyle name="20% - Акцент1" xfId="15"/>
    <cellStyle name="20% — акцент1 2" xfId="16"/>
    <cellStyle name="20% - Акцент2" xfId="17"/>
    <cellStyle name="20% — акцент2 2" xfId="18"/>
    <cellStyle name="20% - Акцент3" xfId="19"/>
    <cellStyle name="20% — акцент3 2" xfId="20"/>
    <cellStyle name="20% - Акцент4" xfId="21"/>
    <cellStyle name="20% — акцент4 2" xfId="22"/>
    <cellStyle name="20% - Акцент5" xfId="23"/>
    <cellStyle name="20% — акцент5 2" xfId="24"/>
    <cellStyle name="20% - Акцент6" xfId="25"/>
    <cellStyle name="20% — акцент6 2" xfId="26"/>
    <cellStyle name="40% - Акцент1" xfId="27"/>
    <cellStyle name="40% — акцент1 2" xfId="28"/>
    <cellStyle name="40% - Акцент2" xfId="29"/>
    <cellStyle name="40% — акцент2 2" xfId="30"/>
    <cellStyle name="40% - Акцент3" xfId="31"/>
    <cellStyle name="40% — акцент3 2" xfId="32"/>
    <cellStyle name="40% - Акцент4" xfId="33"/>
    <cellStyle name="40% — акцент4 2" xfId="34"/>
    <cellStyle name="40% - Акцент5" xfId="35"/>
    <cellStyle name="40% — акцент5 2" xfId="36"/>
    <cellStyle name="40% - Акцент6" xfId="37"/>
    <cellStyle name="40% — акцент6 2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Плохой" xfId="64"/>
    <cellStyle name="Пояснение" xfId="65"/>
    <cellStyle name="Примечание" xfId="66"/>
    <cellStyle name="Примечание 2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showGridLines="0" tabSelected="1" zoomScalePageLayoutView="0" workbookViewId="0" topLeftCell="A1">
      <pane ySplit="13" topLeftCell="BM29" activePane="bottomLeft" state="frozen"/>
      <selection pane="topLeft" activeCell="A1" sqref="A1"/>
      <selection pane="bottomLeft" activeCell="H12" sqref="H12"/>
    </sheetView>
  </sheetViews>
  <sheetFormatPr defaultColWidth="9.00390625" defaultRowHeight="12.75" outlineLevelRow="5"/>
  <cols>
    <col min="1" max="1" width="12.375" style="1" customWidth="1"/>
    <col min="2" max="2" width="4.875" style="1" customWidth="1"/>
    <col min="3" max="3" width="3.875" style="1" customWidth="1"/>
    <col min="4" max="4" width="47.125" style="1" customWidth="1"/>
    <col min="5" max="5" width="11.75390625" style="1" customWidth="1"/>
    <col min="6" max="16384" width="9.125" style="1" customWidth="1"/>
  </cols>
  <sheetData>
    <row r="1" spans="1:5" ht="15">
      <c r="A1" s="11"/>
      <c r="B1" s="11"/>
      <c r="C1" s="11"/>
      <c r="D1" s="11"/>
      <c r="E1" s="8" t="s">
        <v>33</v>
      </c>
    </row>
    <row r="2" spans="1:5" ht="15">
      <c r="A2" s="11"/>
      <c r="B2" s="11"/>
      <c r="C2" s="11"/>
      <c r="D2" s="11"/>
      <c r="E2" s="9" t="s">
        <v>34</v>
      </c>
    </row>
    <row r="3" spans="1:5" ht="15">
      <c r="A3" s="11"/>
      <c r="B3" s="11"/>
      <c r="C3" s="11"/>
      <c r="D3" s="11"/>
      <c r="E3" s="9" t="s">
        <v>84</v>
      </c>
    </row>
    <row r="4" spans="1:5" ht="15">
      <c r="A4" s="11"/>
      <c r="B4" s="11"/>
      <c r="C4" s="11"/>
      <c r="D4" s="30"/>
      <c r="E4" s="30"/>
    </row>
    <row r="5" spans="1:5" ht="2.25" customHeight="1">
      <c r="A5" s="11"/>
      <c r="B5" s="11"/>
      <c r="C5" s="11"/>
      <c r="D5" s="11"/>
      <c r="E5" s="8"/>
    </row>
    <row r="6" spans="1:5" ht="4.5" customHeight="1" hidden="1">
      <c r="A6" s="11"/>
      <c r="B6" s="11"/>
      <c r="C6" s="11"/>
      <c r="D6" s="11"/>
      <c r="E6" s="9"/>
    </row>
    <row r="7" spans="1:6" ht="15" hidden="1">
      <c r="A7" s="11"/>
      <c r="B7" s="11"/>
      <c r="C7" s="11"/>
      <c r="D7" s="35"/>
      <c r="E7" s="36"/>
      <c r="F7" s="36"/>
    </row>
    <row r="8" spans="1:8" ht="15" hidden="1">
      <c r="A8" s="26" t="s">
        <v>75</v>
      </c>
      <c r="B8" s="27"/>
      <c r="C8" s="27"/>
      <c r="D8" s="27"/>
      <c r="E8" s="27"/>
      <c r="F8" s="27"/>
      <c r="G8" s="27"/>
      <c r="H8" s="27"/>
    </row>
    <row r="9" spans="1:8" ht="15" hidden="1">
      <c r="A9" s="27"/>
      <c r="B9" s="27"/>
      <c r="C9" s="27"/>
      <c r="D9" s="27"/>
      <c r="E9" s="27"/>
      <c r="F9" s="27"/>
      <c r="G9" s="27"/>
      <c r="H9" s="27"/>
    </row>
    <row r="10" spans="1:8" ht="15">
      <c r="A10" s="27"/>
      <c r="B10" s="27"/>
      <c r="C10" s="27"/>
      <c r="D10" s="27"/>
      <c r="E10" s="27"/>
      <c r="F10" s="27"/>
      <c r="G10" s="27"/>
      <c r="H10" s="27"/>
    </row>
    <row r="11" spans="1:5" ht="15">
      <c r="A11" s="31" t="s">
        <v>65</v>
      </c>
      <c r="B11" s="31"/>
      <c r="C11" s="31"/>
      <c r="D11" s="31"/>
      <c r="E11" s="31"/>
    </row>
    <row r="12" spans="1:7" ht="15">
      <c r="A12" s="7"/>
      <c r="B12" s="7"/>
      <c r="C12" s="7"/>
      <c r="D12" s="12"/>
      <c r="E12" s="12"/>
      <c r="G12" s="19"/>
    </row>
    <row r="13" spans="1:7" ht="42.75" customHeight="1">
      <c r="A13" s="32" t="s">
        <v>35</v>
      </c>
      <c r="B13" s="33"/>
      <c r="C13" s="34"/>
      <c r="D13" s="10" t="s">
        <v>36</v>
      </c>
      <c r="E13" s="10" t="s">
        <v>77</v>
      </c>
      <c r="F13" s="18" t="s">
        <v>76</v>
      </c>
      <c r="G13" s="18" t="s">
        <v>64</v>
      </c>
    </row>
    <row r="14" spans="1:7" ht="21.75" customHeight="1">
      <c r="A14" s="3" t="s">
        <v>37</v>
      </c>
      <c r="B14" s="4" t="s">
        <v>2</v>
      </c>
      <c r="C14" s="5" t="s">
        <v>1</v>
      </c>
      <c r="D14" s="2" t="s">
        <v>0</v>
      </c>
      <c r="E14" s="22">
        <f>E15+E17+E19+E22+E24</f>
        <v>1238.3</v>
      </c>
      <c r="F14" s="20">
        <f>F15+F17+F19+F22+F24</f>
        <v>1069.1000000000001</v>
      </c>
      <c r="G14" s="20">
        <f>F14/E14*100</f>
        <v>86.33610595170799</v>
      </c>
    </row>
    <row r="15" spans="1:7" ht="15" outlineLevel="2">
      <c r="A15" s="3" t="s">
        <v>38</v>
      </c>
      <c r="B15" s="4" t="s">
        <v>2</v>
      </c>
      <c r="C15" s="5" t="s">
        <v>1</v>
      </c>
      <c r="D15" s="2" t="s">
        <v>3</v>
      </c>
      <c r="E15" s="22">
        <v>604.3</v>
      </c>
      <c r="F15" s="13">
        <f>F16</f>
        <v>437</v>
      </c>
      <c r="G15" s="20">
        <f aca="true" t="shared" si="0" ref="G15:G23">F15/E15*100</f>
        <v>72.31507529372828</v>
      </c>
    </row>
    <row r="16" spans="1:7" ht="15" outlineLevel="3">
      <c r="A16" s="3" t="s">
        <v>39</v>
      </c>
      <c r="B16" s="4" t="s">
        <v>2</v>
      </c>
      <c r="C16" s="5" t="s">
        <v>5</v>
      </c>
      <c r="D16" s="2" t="s">
        <v>4</v>
      </c>
      <c r="E16" s="22">
        <v>604.3</v>
      </c>
      <c r="F16" s="15">
        <v>437</v>
      </c>
      <c r="G16" s="20">
        <f t="shared" si="0"/>
        <v>72.31507529372828</v>
      </c>
    </row>
    <row r="17" spans="1:7" ht="15" outlineLevel="2">
      <c r="A17" s="3" t="s">
        <v>40</v>
      </c>
      <c r="B17" s="4" t="s">
        <v>2</v>
      </c>
      <c r="C17" s="5" t="s">
        <v>1</v>
      </c>
      <c r="D17" s="2" t="s">
        <v>6</v>
      </c>
      <c r="E17" s="22">
        <v>61</v>
      </c>
      <c r="F17" s="21">
        <f>F18</f>
        <v>60.6</v>
      </c>
      <c r="G17" s="20">
        <f t="shared" si="0"/>
        <v>99.34426229508196</v>
      </c>
    </row>
    <row r="18" spans="1:7" ht="15" outlineLevel="3">
      <c r="A18" s="3" t="s">
        <v>41</v>
      </c>
      <c r="B18" s="4" t="s">
        <v>2</v>
      </c>
      <c r="C18" s="5" t="s">
        <v>5</v>
      </c>
      <c r="D18" s="2" t="s">
        <v>7</v>
      </c>
      <c r="E18" s="22">
        <v>61</v>
      </c>
      <c r="F18" s="21">
        <v>60.6</v>
      </c>
      <c r="G18" s="20">
        <f t="shared" si="0"/>
        <v>99.34426229508196</v>
      </c>
    </row>
    <row r="19" spans="1:7" ht="15" outlineLevel="2">
      <c r="A19" s="3" t="s">
        <v>42</v>
      </c>
      <c r="B19" s="4" t="s">
        <v>2</v>
      </c>
      <c r="C19" s="5" t="s">
        <v>1</v>
      </c>
      <c r="D19" s="2" t="s">
        <v>8</v>
      </c>
      <c r="E19" s="22">
        <f>E20+E21</f>
        <v>549</v>
      </c>
      <c r="F19" s="25">
        <f>F20+F21</f>
        <v>548.3</v>
      </c>
      <c r="G19" s="20">
        <f t="shared" si="0"/>
        <v>99.87249544626593</v>
      </c>
    </row>
    <row r="20" spans="1:7" ht="15" outlineLevel="3">
      <c r="A20" s="3" t="s">
        <v>43</v>
      </c>
      <c r="B20" s="4" t="s">
        <v>2</v>
      </c>
      <c r="C20" s="5" t="s">
        <v>5</v>
      </c>
      <c r="D20" s="2" t="s">
        <v>9</v>
      </c>
      <c r="E20" s="22">
        <v>37.1</v>
      </c>
      <c r="F20" s="15">
        <v>37.1</v>
      </c>
      <c r="G20" s="20">
        <f t="shared" si="0"/>
        <v>100</v>
      </c>
    </row>
    <row r="21" spans="1:7" ht="15" outlineLevel="3">
      <c r="A21" s="3" t="s">
        <v>44</v>
      </c>
      <c r="B21" s="4" t="s">
        <v>2</v>
      </c>
      <c r="C21" s="5" t="s">
        <v>5</v>
      </c>
      <c r="D21" s="2" t="s">
        <v>10</v>
      </c>
      <c r="E21" s="22">
        <v>511.9</v>
      </c>
      <c r="F21" s="21">
        <v>511.2</v>
      </c>
      <c r="G21" s="20">
        <f t="shared" si="0"/>
        <v>99.86325454190272</v>
      </c>
    </row>
    <row r="22" spans="1:7" ht="15" outlineLevel="2">
      <c r="A22" s="3" t="s">
        <v>45</v>
      </c>
      <c r="B22" s="4" t="s">
        <v>2</v>
      </c>
      <c r="C22" s="5" t="s">
        <v>1</v>
      </c>
      <c r="D22" s="2" t="s">
        <v>11</v>
      </c>
      <c r="E22" s="22">
        <f>E23</f>
        <v>18</v>
      </c>
      <c r="F22" s="15">
        <f>F23</f>
        <v>17.4</v>
      </c>
      <c r="G22" s="20">
        <f t="shared" si="0"/>
        <v>96.66666666666666</v>
      </c>
    </row>
    <row r="23" spans="1:7" ht="60" outlineLevel="3">
      <c r="A23" s="3" t="s">
        <v>46</v>
      </c>
      <c r="B23" s="4" t="s">
        <v>2</v>
      </c>
      <c r="C23" s="5" t="s">
        <v>5</v>
      </c>
      <c r="D23" s="2" t="s">
        <v>12</v>
      </c>
      <c r="E23" s="22">
        <v>18</v>
      </c>
      <c r="F23" s="15">
        <v>17.4</v>
      </c>
      <c r="G23" s="20">
        <f t="shared" si="0"/>
        <v>96.66666666666666</v>
      </c>
    </row>
    <row r="24" spans="1:7" ht="60" outlineLevel="2">
      <c r="A24" s="3" t="s">
        <v>47</v>
      </c>
      <c r="B24" s="4" t="s">
        <v>2</v>
      </c>
      <c r="C24" s="5" t="s">
        <v>1</v>
      </c>
      <c r="D24" s="2" t="s">
        <v>13</v>
      </c>
      <c r="E24" s="22">
        <f>E25</f>
        <v>6</v>
      </c>
      <c r="F24" s="15">
        <f>F25</f>
        <v>5.8</v>
      </c>
      <c r="G24" s="20">
        <f>F24/E24*100</f>
        <v>96.66666666666667</v>
      </c>
    </row>
    <row r="25" spans="1:7" ht="105" outlineLevel="3">
      <c r="A25" s="3" t="s">
        <v>48</v>
      </c>
      <c r="B25" s="4" t="s">
        <v>2</v>
      </c>
      <c r="C25" s="5" t="s">
        <v>15</v>
      </c>
      <c r="D25" s="2" t="s">
        <v>14</v>
      </c>
      <c r="E25" s="22">
        <v>6</v>
      </c>
      <c r="F25" s="14">
        <v>5.8</v>
      </c>
      <c r="G25" s="20">
        <f>F25/E25*100</f>
        <v>96.66666666666667</v>
      </c>
    </row>
    <row r="26" spans="1:7" ht="15">
      <c r="A26" s="3" t="s">
        <v>49</v>
      </c>
      <c r="B26" s="4" t="s">
        <v>2</v>
      </c>
      <c r="C26" s="5" t="s">
        <v>1</v>
      </c>
      <c r="D26" s="2" t="s">
        <v>16</v>
      </c>
      <c r="E26" s="22">
        <f>E27</f>
        <v>13884.47</v>
      </c>
      <c r="F26" s="15">
        <f>F27</f>
        <v>13640.599999999999</v>
      </c>
      <c r="G26" s="21">
        <f aca="true" t="shared" si="1" ref="G26:G42">F26/E26*100</f>
        <v>98.24357717651448</v>
      </c>
    </row>
    <row r="27" spans="1:7" ht="45" outlineLevel="2">
      <c r="A27" s="3" t="s">
        <v>50</v>
      </c>
      <c r="B27" s="4" t="s">
        <v>2</v>
      </c>
      <c r="C27" s="5" t="s">
        <v>1</v>
      </c>
      <c r="D27" s="2" t="s">
        <v>17</v>
      </c>
      <c r="E27" s="22">
        <f>E28+E36+E41+E33</f>
        <v>13884.47</v>
      </c>
      <c r="F27" s="21">
        <f>F28+F36+F41</f>
        <v>13640.599999999999</v>
      </c>
      <c r="G27" s="21">
        <f t="shared" si="1"/>
        <v>98.24357717651448</v>
      </c>
    </row>
    <row r="28" spans="1:7" ht="30.75" customHeight="1" outlineLevel="3">
      <c r="A28" s="3" t="s">
        <v>51</v>
      </c>
      <c r="B28" s="4" t="s">
        <v>2</v>
      </c>
      <c r="C28" s="5" t="s">
        <v>19</v>
      </c>
      <c r="D28" s="2" t="s">
        <v>18</v>
      </c>
      <c r="E28" s="22">
        <f>E29+E31</f>
        <v>5726.4</v>
      </c>
      <c r="F28" s="20">
        <f>F29+F31+F33</f>
        <v>5875.5</v>
      </c>
      <c r="G28" s="21">
        <f t="shared" si="1"/>
        <v>102.60373009220454</v>
      </c>
    </row>
    <row r="29" spans="1:7" ht="30" outlineLevel="4">
      <c r="A29" s="3" t="s">
        <v>52</v>
      </c>
      <c r="B29" s="4" t="s">
        <v>2</v>
      </c>
      <c r="C29" s="5" t="s">
        <v>19</v>
      </c>
      <c r="D29" s="2" t="s">
        <v>20</v>
      </c>
      <c r="E29" s="22">
        <f>E30</f>
        <v>4572</v>
      </c>
      <c r="F29" s="21">
        <f>F30</f>
        <v>4572</v>
      </c>
      <c r="G29" s="21">
        <f t="shared" si="1"/>
        <v>100</v>
      </c>
    </row>
    <row r="30" spans="1:7" ht="35.25" customHeight="1" outlineLevel="5">
      <c r="A30" s="3" t="s">
        <v>53</v>
      </c>
      <c r="B30" s="4" t="s">
        <v>2</v>
      </c>
      <c r="C30" s="5" t="s">
        <v>19</v>
      </c>
      <c r="D30" s="2" t="s">
        <v>21</v>
      </c>
      <c r="E30" s="22">
        <v>4572</v>
      </c>
      <c r="F30" s="21">
        <v>4572</v>
      </c>
      <c r="G30" s="21">
        <f t="shared" si="1"/>
        <v>100</v>
      </c>
    </row>
    <row r="31" spans="1:7" ht="35.25" customHeight="1" outlineLevel="4">
      <c r="A31" s="3" t="s">
        <v>54</v>
      </c>
      <c r="B31" s="4" t="s">
        <v>2</v>
      </c>
      <c r="C31" s="5" t="s">
        <v>19</v>
      </c>
      <c r="D31" s="2" t="s">
        <v>22</v>
      </c>
      <c r="E31" s="22">
        <f>E32</f>
        <v>1154.4</v>
      </c>
      <c r="F31" s="20">
        <f>F32</f>
        <v>1154.4</v>
      </c>
      <c r="G31" s="21">
        <f t="shared" si="1"/>
        <v>100</v>
      </c>
    </row>
    <row r="32" spans="1:7" ht="48.75" customHeight="1" outlineLevel="5">
      <c r="A32" s="3" t="s">
        <v>55</v>
      </c>
      <c r="B32" s="4" t="s">
        <v>2</v>
      </c>
      <c r="C32" s="5" t="s">
        <v>19</v>
      </c>
      <c r="D32" s="2" t="s">
        <v>23</v>
      </c>
      <c r="E32" s="22">
        <v>1154.4</v>
      </c>
      <c r="F32" s="24">
        <v>1154.4</v>
      </c>
      <c r="G32" s="21">
        <f t="shared" si="1"/>
        <v>100</v>
      </c>
    </row>
    <row r="33" spans="1:7" ht="34.5" customHeight="1" outlineLevel="5">
      <c r="A33" s="3" t="s">
        <v>70</v>
      </c>
      <c r="B33" s="4" t="s">
        <v>2</v>
      </c>
      <c r="C33" s="5" t="s">
        <v>19</v>
      </c>
      <c r="D33" s="2" t="s">
        <v>71</v>
      </c>
      <c r="E33" s="22">
        <f>E34</f>
        <v>149.1</v>
      </c>
      <c r="F33" s="24">
        <f>F34</f>
        <v>149.1</v>
      </c>
      <c r="G33" s="21">
        <f t="shared" si="1"/>
        <v>100</v>
      </c>
    </row>
    <row r="34" spans="1:7" ht="18.75" customHeight="1" outlineLevel="5">
      <c r="A34" s="3" t="s">
        <v>70</v>
      </c>
      <c r="B34" s="4" t="s">
        <v>2</v>
      </c>
      <c r="C34" s="5" t="s">
        <v>19</v>
      </c>
      <c r="D34" s="2" t="s">
        <v>72</v>
      </c>
      <c r="E34" s="22">
        <f>E35</f>
        <v>149.1</v>
      </c>
      <c r="F34" s="24">
        <f>F35</f>
        <v>149.1</v>
      </c>
      <c r="G34" s="21">
        <f t="shared" si="1"/>
        <v>100</v>
      </c>
    </row>
    <row r="35" spans="1:7" ht="21" customHeight="1" outlineLevel="5">
      <c r="A35" s="3" t="s">
        <v>73</v>
      </c>
      <c r="B35" s="4" t="s">
        <v>2</v>
      </c>
      <c r="C35" s="5" t="s">
        <v>19</v>
      </c>
      <c r="D35" s="2" t="s">
        <v>74</v>
      </c>
      <c r="E35" s="22">
        <v>149.1</v>
      </c>
      <c r="F35" s="24">
        <v>149.1</v>
      </c>
      <c r="G35" s="21">
        <f t="shared" si="1"/>
        <v>100</v>
      </c>
    </row>
    <row r="36" spans="1:7" ht="45" outlineLevel="3">
      <c r="A36" s="3" t="s">
        <v>56</v>
      </c>
      <c r="B36" s="4" t="s">
        <v>2</v>
      </c>
      <c r="C36" s="5" t="s">
        <v>19</v>
      </c>
      <c r="D36" s="2" t="s">
        <v>24</v>
      </c>
      <c r="E36" s="22">
        <f>E37+E39</f>
        <v>312</v>
      </c>
      <c r="F36" s="21">
        <f>F37+F39</f>
        <v>312</v>
      </c>
      <c r="G36" s="21">
        <f t="shared" si="1"/>
        <v>100</v>
      </c>
    </row>
    <row r="37" spans="1:7" ht="45" outlineLevel="4">
      <c r="A37" s="3" t="s">
        <v>57</v>
      </c>
      <c r="B37" s="4" t="s">
        <v>2</v>
      </c>
      <c r="C37" s="5" t="s">
        <v>19</v>
      </c>
      <c r="D37" s="2" t="s">
        <v>25</v>
      </c>
      <c r="E37" s="22">
        <v>191</v>
      </c>
      <c r="F37" s="21">
        <v>191</v>
      </c>
      <c r="G37" s="21">
        <f t="shared" si="1"/>
        <v>100</v>
      </c>
    </row>
    <row r="38" spans="1:7" ht="64.5" customHeight="1" outlineLevel="5">
      <c r="A38" s="3" t="s">
        <v>58</v>
      </c>
      <c r="B38" s="4" t="s">
        <v>2</v>
      </c>
      <c r="C38" s="5" t="s">
        <v>19</v>
      </c>
      <c r="D38" s="2" t="s">
        <v>26</v>
      </c>
      <c r="E38" s="22">
        <v>191</v>
      </c>
      <c r="F38" s="21">
        <v>191</v>
      </c>
      <c r="G38" s="21">
        <f t="shared" si="1"/>
        <v>100</v>
      </c>
    </row>
    <row r="39" spans="1:7" ht="48" customHeight="1" outlineLevel="5">
      <c r="A39" s="3" t="s">
        <v>78</v>
      </c>
      <c r="B39" s="4" t="s">
        <v>2</v>
      </c>
      <c r="C39" s="5" t="s">
        <v>19</v>
      </c>
      <c r="D39" s="2" t="s">
        <v>80</v>
      </c>
      <c r="E39" s="22">
        <v>121</v>
      </c>
      <c r="F39" s="21">
        <v>121</v>
      </c>
      <c r="G39" s="21">
        <f t="shared" si="1"/>
        <v>100</v>
      </c>
    </row>
    <row r="40" spans="1:7" ht="46.5" customHeight="1" outlineLevel="5">
      <c r="A40" s="3" t="s">
        <v>79</v>
      </c>
      <c r="B40" s="4" t="s">
        <v>2</v>
      </c>
      <c r="C40" s="5" t="s">
        <v>19</v>
      </c>
      <c r="D40" s="2" t="s">
        <v>81</v>
      </c>
      <c r="E40" s="22">
        <v>121</v>
      </c>
      <c r="F40" s="21">
        <v>121</v>
      </c>
      <c r="G40" s="21">
        <f t="shared" si="1"/>
        <v>100</v>
      </c>
    </row>
    <row r="41" spans="1:7" ht="15" outlineLevel="3">
      <c r="A41" s="3" t="s">
        <v>59</v>
      </c>
      <c r="B41" s="4" t="s">
        <v>2</v>
      </c>
      <c r="C41" s="5" t="s">
        <v>19</v>
      </c>
      <c r="D41" s="2" t="s">
        <v>27</v>
      </c>
      <c r="E41" s="22">
        <f>E42+E44+E46</f>
        <v>7696.97</v>
      </c>
      <c r="F41" s="15">
        <f>F42+F44+F46</f>
        <v>7453.099999999999</v>
      </c>
      <c r="G41" s="21">
        <f t="shared" si="1"/>
        <v>96.83161036096021</v>
      </c>
    </row>
    <row r="42" spans="1:7" ht="66" customHeight="1" outlineLevel="4">
      <c r="A42" s="3" t="s">
        <v>60</v>
      </c>
      <c r="B42" s="4" t="s">
        <v>2</v>
      </c>
      <c r="C42" s="5" t="s">
        <v>19</v>
      </c>
      <c r="D42" s="2" t="s">
        <v>28</v>
      </c>
      <c r="E42" s="22">
        <f>E43</f>
        <v>7565.27</v>
      </c>
      <c r="F42" s="15">
        <f>F43</f>
        <v>7321.4</v>
      </c>
      <c r="G42" s="21">
        <f t="shared" si="1"/>
        <v>96.77645345109956</v>
      </c>
    </row>
    <row r="43" spans="1:7" ht="75" customHeight="1" outlineLevel="5">
      <c r="A43" s="3" t="s">
        <v>61</v>
      </c>
      <c r="B43" s="4" t="s">
        <v>2</v>
      </c>
      <c r="C43" s="5" t="s">
        <v>19</v>
      </c>
      <c r="D43" s="2" t="s">
        <v>29</v>
      </c>
      <c r="E43" s="22">
        <v>7565.27</v>
      </c>
      <c r="F43" s="15">
        <v>7321.4</v>
      </c>
      <c r="G43" s="20">
        <f aca="true" t="shared" si="2" ref="G43:G48">F43/E43*100</f>
        <v>96.77645345109956</v>
      </c>
    </row>
    <row r="44" spans="1:7" ht="75" outlineLevel="4">
      <c r="A44" s="3" t="s">
        <v>62</v>
      </c>
      <c r="B44" s="4" t="s">
        <v>2</v>
      </c>
      <c r="C44" s="5" t="s">
        <v>19</v>
      </c>
      <c r="D44" s="2" t="s">
        <v>30</v>
      </c>
      <c r="E44" s="22">
        <f>E45</f>
        <v>81.7</v>
      </c>
      <c r="F44" s="15">
        <v>81.7</v>
      </c>
      <c r="G44" s="20">
        <f t="shared" si="2"/>
        <v>100</v>
      </c>
    </row>
    <row r="45" spans="1:7" ht="90" outlineLevel="5">
      <c r="A45" s="3" t="s">
        <v>63</v>
      </c>
      <c r="B45" s="4" t="s">
        <v>2</v>
      </c>
      <c r="C45" s="5" t="s">
        <v>19</v>
      </c>
      <c r="D45" s="2" t="s">
        <v>31</v>
      </c>
      <c r="E45" s="22">
        <v>81.7</v>
      </c>
      <c r="F45" s="15">
        <v>50.5</v>
      </c>
      <c r="G45" s="20">
        <f t="shared" si="2"/>
        <v>61.811505507955935</v>
      </c>
    </row>
    <row r="46" spans="1:7" ht="64.5" customHeight="1" outlineLevel="5">
      <c r="A46" s="3" t="s">
        <v>66</v>
      </c>
      <c r="B46" s="4" t="s">
        <v>2</v>
      </c>
      <c r="C46" s="5" t="s">
        <v>19</v>
      </c>
      <c r="D46" s="2" t="s">
        <v>68</v>
      </c>
      <c r="E46" s="22">
        <f>E47</f>
        <v>50</v>
      </c>
      <c r="F46" s="15">
        <f>F47</f>
        <v>50</v>
      </c>
      <c r="G46" s="20">
        <f t="shared" si="2"/>
        <v>100</v>
      </c>
    </row>
    <row r="47" spans="1:7" ht="75" outlineLevel="5">
      <c r="A47" s="3" t="s">
        <v>67</v>
      </c>
      <c r="B47" s="4" t="s">
        <v>2</v>
      </c>
      <c r="C47" s="5" t="s">
        <v>19</v>
      </c>
      <c r="D47" s="2" t="s">
        <v>69</v>
      </c>
      <c r="E47" s="22">
        <v>50</v>
      </c>
      <c r="F47" s="15">
        <v>50</v>
      </c>
      <c r="G47" s="20">
        <f t="shared" si="2"/>
        <v>100</v>
      </c>
    </row>
    <row r="48" spans="1:7" ht="15">
      <c r="A48" s="29" t="s">
        <v>32</v>
      </c>
      <c r="B48" s="29"/>
      <c r="C48" s="29"/>
      <c r="D48" s="29"/>
      <c r="E48" s="22">
        <f>E14+E26</f>
        <v>15122.769999999999</v>
      </c>
      <c r="F48" s="21">
        <f>F14+F26</f>
        <v>14709.699999999999</v>
      </c>
      <c r="G48" s="20">
        <f t="shared" si="2"/>
        <v>97.26855595899428</v>
      </c>
    </row>
    <row r="49" spans="1:6" ht="15">
      <c r="A49" s="6"/>
      <c r="B49" s="6"/>
      <c r="C49" s="6"/>
      <c r="D49" s="6"/>
      <c r="E49" s="6"/>
      <c r="F49" s="17"/>
    </row>
    <row r="50" spans="1:6" ht="38.25" customHeight="1">
      <c r="A50" s="1" t="s">
        <v>82</v>
      </c>
      <c r="D50" s="28" t="s">
        <v>83</v>
      </c>
      <c r="E50" s="28"/>
      <c r="F50" s="23"/>
    </row>
    <row r="51" ht="15">
      <c r="F51" s="16"/>
    </row>
    <row r="52" ht="15">
      <c r="F52" s="16"/>
    </row>
    <row r="53" ht="15">
      <c r="F53" s="16"/>
    </row>
    <row r="54" ht="15">
      <c r="F54" s="16"/>
    </row>
    <row r="55" ht="15">
      <c r="F55" s="16"/>
    </row>
    <row r="56" ht="15">
      <c r="F56" s="16"/>
    </row>
    <row r="57" ht="15">
      <c r="F57" s="16"/>
    </row>
    <row r="58" spans="6:7" ht="15">
      <c r="F58" s="16"/>
      <c r="G58" s="16"/>
    </row>
    <row r="59" spans="7:8" ht="15">
      <c r="G59" s="16"/>
      <c r="H59" s="16"/>
    </row>
  </sheetData>
  <sheetProtection/>
  <mergeCells count="7">
    <mergeCell ref="A8:H10"/>
    <mergeCell ref="D50:E50"/>
    <mergeCell ref="A48:D48"/>
    <mergeCell ref="D4:E4"/>
    <mergeCell ref="A11:E11"/>
    <mergeCell ref="A13:C13"/>
    <mergeCell ref="D7:F7"/>
  </mergeCells>
  <printOptions/>
  <pageMargins left="0.7874015748031497" right="0.46" top="0.47" bottom="0.26" header="0.18" footer="0.41"/>
  <pageSetup fitToHeight="20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Пользователь-1</dc:creator>
  <cp:keywords/>
  <dc:description/>
  <cp:lastModifiedBy>Admin</cp:lastModifiedBy>
  <cp:lastPrinted>2016-04-01T02:45:24Z</cp:lastPrinted>
  <dcterms:created xsi:type="dcterms:W3CDTF">2015-01-21T07:59:20Z</dcterms:created>
  <dcterms:modified xsi:type="dcterms:W3CDTF">2016-06-16T06:53:25Z</dcterms:modified>
  <cp:category/>
  <cp:version/>
  <cp:contentType/>
  <cp:contentStatus/>
</cp:coreProperties>
</file>